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KJ\Documents\Offline Records (CL)\Application including updates(8)\"/>
    </mc:Choice>
  </mc:AlternateContent>
  <xr:revisionPtr revIDLastSave="0" documentId="13_ncr:1_{891F881A-BBED-4308-85FA-7C7115B2C548}" xr6:coauthVersionLast="47" xr6:coauthVersionMax="47" xr10:uidLastSave="{00000000-0000-0000-0000-000000000000}"/>
  <bookViews>
    <workbookView xWindow="-13470" yWindow="-16320" windowWidth="29040" windowHeight="15840" xr2:uid="{F3EC471A-7305-44BF-948F-2BB193F3A1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K6" i="1" l="1"/>
  <c r="I16" i="1"/>
  <c r="J16" i="1" s="1"/>
  <c r="K16" i="1" s="1"/>
  <c r="L16" i="1" s="1"/>
  <c r="N16" i="1" s="1"/>
  <c r="O16" i="1" s="1"/>
  <c r="P16" i="1" s="1"/>
  <c r="Q16" i="1" s="1"/>
  <c r="R16" i="1" s="1"/>
  <c r="I6" i="1"/>
  <c r="N2" i="1"/>
  <c r="O2" i="1" s="1"/>
  <c r="P2" i="1" s="1"/>
  <c r="Q2" i="1" s="1"/>
  <c r="R2" i="1" s="1"/>
  <c r="S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Saffioti</author>
    <author>Frank Portolesi</author>
    <author>Vanessa Edwards</author>
  </authors>
  <commentList>
    <comment ref="E6" authorId="0" shapeId="0" xr:uid="{B402FB4D-63D7-4F30-93F4-4A17FEC497A5}">
      <text>
        <r>
          <rPr>
            <b/>
            <sz val="9"/>
            <color indexed="81"/>
            <rFont val="Tahoma"/>
            <family val="2"/>
          </rPr>
          <t>Griffith City Council:</t>
        </r>
        <r>
          <rPr>
            <sz val="9"/>
            <color indexed="81"/>
            <rFont val="Tahoma"/>
            <family val="2"/>
          </rPr>
          <t xml:space="preserve">
Please contact us to discuss the information required for this table.  We do not produce a forecasted Balance Sheet to show the balance of individual items within Assets &amp; Liabilities.  Our primary analysis relates to the balance of Cash &amp; Cash Equivalents and Loans</t>
        </r>
      </text>
    </comment>
    <comment ref="I6" authorId="1" shapeId="0" xr:uid="{849D3D47-B39F-40B4-AE49-BC6BABBC0B37}">
      <text>
        <r>
          <rPr>
            <b/>
            <sz val="8"/>
            <color indexed="81"/>
            <rFont val="Tahoma"/>
            <family val="2"/>
          </rPr>
          <t>Griffith City Council:</t>
        </r>
        <r>
          <rPr>
            <sz val="8"/>
            <color indexed="81"/>
            <rFont val="Tahoma"/>
            <family val="2"/>
          </rPr>
          <t xml:space="preserve">
Cash &amp; cash equivalents and Investments (Current &amp; Non-Current) shown all in this line</t>
        </r>
      </text>
    </comment>
    <comment ref="S6" authorId="1" shapeId="0" xr:uid="{CB127FD3-2BBC-41C2-A0CB-8F808EF1D634}">
      <text>
        <r>
          <rPr>
            <b/>
            <sz val="8"/>
            <color indexed="81"/>
            <rFont val="Tahoma"/>
            <family val="2"/>
          </rPr>
          <t>Griffith City Council:</t>
        </r>
        <r>
          <rPr>
            <sz val="8"/>
            <color indexed="81"/>
            <rFont val="Tahoma"/>
            <family val="2"/>
          </rPr>
          <t xml:space="preserve">
Left blank as per advice from IPART. Council's FY2023/24 LTFP ended in FY2032/33</t>
        </r>
      </text>
    </comment>
    <comment ref="I7" authorId="1" shapeId="0" xr:uid="{6D2A4784-B381-41D3-919B-2167B8E1F441}">
      <text>
        <r>
          <rPr>
            <b/>
            <sz val="8"/>
            <color indexed="81"/>
            <rFont val="Tahoma"/>
            <family val="2"/>
          </rPr>
          <t>Griffith City Council:</t>
        </r>
        <r>
          <rPr>
            <sz val="8"/>
            <color indexed="81"/>
            <rFont val="Tahoma"/>
            <family val="2"/>
          </rPr>
          <t xml:space="preserve">
Assume Receiveables are $4M per year</t>
        </r>
      </text>
    </comment>
    <comment ref="I13" authorId="2" shapeId="0" xr:uid="{4B28897F-4DF6-4CDA-8A7B-1D777D945EA4}">
      <text>
        <r>
          <rPr>
            <b/>
            <sz val="9"/>
            <color indexed="81"/>
            <rFont val="Tahoma"/>
            <family val="2"/>
          </rPr>
          <t>Griffith City Council:</t>
        </r>
        <r>
          <rPr>
            <sz val="9"/>
            <color indexed="81"/>
            <rFont val="Tahoma"/>
            <family val="2"/>
          </rPr>
          <t xml:space="preserve">
Assume $12M a year - includes ELE</t>
        </r>
      </text>
    </comment>
  </commentList>
</comments>
</file>

<file path=xl/sharedStrings.xml><?xml version="1.0" encoding="utf-8"?>
<sst xmlns="http://schemas.openxmlformats.org/spreadsheetml/2006/main" count="48" uniqueCount="25">
  <si>
    <t>Actual</t>
  </si>
  <si>
    <t>Forecast</t>
  </si>
  <si>
    <t>Assets</t>
  </si>
  <si>
    <t>Cash &amp; Cash Equivalents</t>
  </si>
  <si>
    <t>Current</t>
  </si>
  <si>
    <t>$'000 nominal</t>
  </si>
  <si>
    <t>Receivables</t>
  </si>
  <si>
    <t>Non-current</t>
  </si>
  <si>
    <t>Investments</t>
  </si>
  <si>
    <t>Liabilities</t>
  </si>
  <si>
    <t>Payables</t>
  </si>
  <si>
    <t>Borrowing</t>
  </si>
  <si>
    <t>Table 9.5: Balance sheet extract (General fund) - historical and forecasts for SV scenario ($'000 nominal)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</si>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</sst>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rgb="FFFF0000"/>
      </right>
      <top/>
      <bottom/>
      <diagonal/>
    </border>
  </borders>
  <cellStyleXfs count="3">
    <xf numFmtId="0" fontId="0" fillId="0" borderId="0"/>
    <xf numFmtId="3" fontId="4" fillId="0" borderId="0" applyNumberFormat="0" applyFill="0" applyBorder="0" applyAlignment="0" applyProtection="0">
      <protection locked="0"/>
    </xf>
    <xf numFmtId="4" fontId="5" fillId="3" borderId="0" applyBorder="0" applyAlignment="0">
      <alignment horizontal="right"/>
      <protection locked="0"/>
    </xf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/>
    <xf numFmtId="0" fontId="0" fillId="2" borderId="6" xfId="0" applyFill="1" applyBorder="1"/>
    <xf numFmtId="0" fontId="0" fillId="0" borderId="6" xfId="0" applyBorder="1"/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" fillId="2" borderId="9" xfId="0" applyFont="1" applyFill="1" applyBorder="1"/>
    <xf numFmtId="0" fontId="4" fillId="2" borderId="9" xfId="1" applyNumberFormat="1" applyFill="1" applyBorder="1" applyProtection="1"/>
    <xf numFmtId="0" fontId="4" fillId="2" borderId="0" xfId="1" applyNumberFormat="1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3" fontId="5" fillId="2" borderId="12" xfId="2" applyNumberFormat="1" applyFill="1" applyBorder="1" applyAlignment="1">
      <protection locked="0"/>
    </xf>
    <xf numFmtId="3" fontId="5" fillId="3" borderId="11" xfId="2" applyNumberFormat="1" applyBorder="1" applyAlignment="1">
      <protection locked="0"/>
    </xf>
    <xf numFmtId="3" fontId="5" fillId="3" borderId="10" xfId="2" applyNumberFormat="1" applyBorder="1" applyAlignment="1">
      <protection locked="0"/>
    </xf>
    <xf numFmtId="0" fontId="4" fillId="2" borderId="0" xfId="1" applyNumberFormat="1" applyFill="1" applyBorder="1" applyProtection="1"/>
    <xf numFmtId="0" fontId="0" fillId="0" borderId="0" xfId="0" applyAlignment="1">
      <alignment horizontal="center"/>
    </xf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0" fontId="0" fillId="2" borderId="7" xfId="0" applyFill="1" applyBorder="1"/>
    <xf numFmtId="0" fontId="0" fillId="2" borderId="8" xfId="0" applyFill="1" applyBorder="1"/>
  </cellXfs>
  <cellStyles count="3">
    <cellStyle name="Input #" xfId="2" xr:uid="{071AABE7-AE03-4AC6-AC31-D866BC6567C4}"/>
    <cellStyle name="Input2" xfId="1" xr:uid="{203401BC-D128-4B5E-A88C-4C103A24988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2A87-C5A9-4227-B948-A17FBA3C96CF}">
  <dimension ref="A1:S17"/>
  <sheetViews>
    <sheetView showGridLines="0" tabSelected="1" workbookViewId="0"/>
  </sheetViews>
  <sheetFormatPr defaultRowHeight="14.5" x14ac:dyDescent="0.35"/>
  <cols>
    <col min="1" max="1" width="20.26953125" customWidth="1"/>
    <col min="2" max="2" width="12.6328125" customWidth="1"/>
  </cols>
  <sheetData>
    <row r="1" spans="1:19" x14ac:dyDescent="0.3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A2" s="3"/>
      <c r="B2" s="4"/>
      <c r="C2" s="4"/>
      <c r="D2" s="5"/>
      <c r="E2" s="6"/>
      <c r="F2" s="6"/>
      <c r="G2" s="7"/>
      <c r="H2" s="8" t="s">
        <v>0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tr">
        <f>M2</f>
        <v>Forecast</v>
      </c>
      <c r="O2" s="8" t="str">
        <f t="shared" ref="O2:S2" si="0">N2</f>
        <v>Forecast</v>
      </c>
      <c r="P2" s="8" t="str">
        <f t="shared" si="0"/>
        <v>Forecast</v>
      </c>
      <c r="Q2" s="8" t="str">
        <f t="shared" si="0"/>
        <v>Forecast</v>
      </c>
      <c r="R2" s="8" t="str">
        <f t="shared" si="0"/>
        <v>Forecast</v>
      </c>
      <c r="S2" s="9" t="str">
        <f t="shared" si="0"/>
        <v>Forecast</v>
      </c>
    </row>
    <row r="3" spans="1:19" x14ac:dyDescent="0.35">
      <c r="A3" s="10"/>
      <c r="B3" s="11"/>
      <c r="C3" s="11"/>
      <c r="D3" s="11"/>
      <c r="E3" s="11"/>
      <c r="F3" s="11"/>
      <c r="G3" s="12"/>
      <c r="H3" s="13" t="s">
        <v>13</v>
      </c>
      <c r="I3" s="13" t="s">
        <v>14</v>
      </c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21</v>
      </c>
      <c r="Q3" s="13" t="s">
        <v>22</v>
      </c>
      <c r="R3" s="13" t="s">
        <v>23</v>
      </c>
      <c r="S3" s="14" t="s">
        <v>24</v>
      </c>
    </row>
    <row r="4" spans="1:19" x14ac:dyDescent="0.35">
      <c r="A4" s="15"/>
      <c r="B4" s="2"/>
      <c r="C4" s="2"/>
      <c r="D4" s="2"/>
      <c r="E4" s="2"/>
      <c r="F4" s="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x14ac:dyDescent="0.35">
      <c r="A5" s="18" t="s">
        <v>2</v>
      </c>
      <c r="B5" s="2"/>
      <c r="C5" s="2"/>
      <c r="D5" s="2"/>
      <c r="E5" s="2"/>
      <c r="F5" s="2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1:19" x14ac:dyDescent="0.35">
      <c r="A6" s="19" t="s">
        <v>3</v>
      </c>
      <c r="B6" s="20" t="s">
        <v>4</v>
      </c>
      <c r="C6" s="21" t="s">
        <v>5</v>
      </c>
      <c r="D6" s="2"/>
      <c r="E6" s="2"/>
      <c r="F6" s="2"/>
      <c r="H6" s="22">
        <v>1385</v>
      </c>
      <c r="I6" s="23">
        <f>17103</f>
        <v>17103</v>
      </c>
      <c r="J6" s="24">
        <v>19346</v>
      </c>
      <c r="K6" s="24">
        <f>30546-7500</f>
        <v>23046</v>
      </c>
      <c r="L6" s="24">
        <v>29689</v>
      </c>
      <c r="M6" s="24">
        <v>35677</v>
      </c>
      <c r="N6" s="24">
        <v>42913</v>
      </c>
      <c r="O6" s="24">
        <v>52002</v>
      </c>
      <c r="P6" s="24">
        <v>62929</v>
      </c>
      <c r="Q6" s="24">
        <v>76470</v>
      </c>
      <c r="R6" s="24">
        <v>89131</v>
      </c>
      <c r="S6" s="23"/>
    </row>
    <row r="7" spans="1:19" x14ac:dyDescent="0.35">
      <c r="A7" s="19" t="s">
        <v>6</v>
      </c>
      <c r="B7" s="25" t="s">
        <v>4</v>
      </c>
      <c r="C7" s="21" t="s">
        <v>5</v>
      </c>
      <c r="D7" s="2"/>
      <c r="E7" s="2"/>
      <c r="F7" s="2"/>
      <c r="H7" s="24">
        <v>7985</v>
      </c>
      <c r="I7" s="24">
        <v>4000</v>
      </c>
      <c r="J7" s="24">
        <v>4000</v>
      </c>
      <c r="K7" s="24">
        <v>4000</v>
      </c>
      <c r="L7" s="24">
        <v>4000</v>
      </c>
      <c r="M7" s="24">
        <v>4000</v>
      </c>
      <c r="N7" s="24">
        <v>4000</v>
      </c>
      <c r="O7" s="24">
        <v>4000</v>
      </c>
      <c r="P7" s="24">
        <v>4000</v>
      </c>
      <c r="Q7" s="24">
        <v>4000</v>
      </c>
      <c r="R7" s="24">
        <v>4000</v>
      </c>
      <c r="S7" s="23"/>
    </row>
    <row r="8" spans="1:19" x14ac:dyDescent="0.35">
      <c r="A8" s="19" t="s">
        <v>6</v>
      </c>
      <c r="B8" s="25" t="s">
        <v>7</v>
      </c>
      <c r="C8" s="21" t="s">
        <v>5</v>
      </c>
      <c r="D8" s="2"/>
      <c r="E8" s="2"/>
      <c r="F8" s="2"/>
      <c r="H8" s="24">
        <v>166</v>
      </c>
      <c r="I8" s="24">
        <v>166</v>
      </c>
      <c r="J8" s="24">
        <v>166</v>
      </c>
      <c r="K8" s="24">
        <v>166</v>
      </c>
      <c r="L8" s="24">
        <v>166</v>
      </c>
      <c r="M8" s="24">
        <v>135</v>
      </c>
      <c r="N8" s="24">
        <v>135</v>
      </c>
      <c r="O8" s="24">
        <v>135</v>
      </c>
      <c r="P8" s="24">
        <v>135</v>
      </c>
      <c r="Q8" s="24">
        <v>135</v>
      </c>
      <c r="R8" s="24">
        <v>135</v>
      </c>
      <c r="S8" s="23"/>
    </row>
    <row r="9" spans="1:19" x14ac:dyDescent="0.35">
      <c r="A9" s="19" t="s">
        <v>8</v>
      </c>
      <c r="B9" s="25" t="s">
        <v>4</v>
      </c>
      <c r="C9" s="21" t="s">
        <v>5</v>
      </c>
      <c r="D9" s="2"/>
      <c r="E9" s="2"/>
      <c r="F9" s="2"/>
      <c r="H9" s="22">
        <v>3423</v>
      </c>
      <c r="I9" s="23"/>
      <c r="J9" s="24"/>
      <c r="K9" s="24"/>
      <c r="L9" s="24"/>
      <c r="M9" s="24"/>
      <c r="N9" s="24"/>
      <c r="O9" s="24"/>
      <c r="P9" s="24"/>
      <c r="Q9" s="24"/>
      <c r="R9" s="24"/>
      <c r="S9" s="23"/>
    </row>
    <row r="10" spans="1:19" x14ac:dyDescent="0.35">
      <c r="A10" s="19" t="s">
        <v>8</v>
      </c>
      <c r="B10" s="25" t="s">
        <v>7</v>
      </c>
      <c r="C10" s="21" t="s">
        <v>5</v>
      </c>
      <c r="D10" s="2"/>
      <c r="E10" s="2"/>
      <c r="F10" s="2"/>
      <c r="H10" s="22">
        <v>19082</v>
      </c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3"/>
    </row>
    <row r="11" spans="1:19" x14ac:dyDescent="0.35">
      <c r="A11" s="15"/>
      <c r="B11" s="2"/>
      <c r="C11" s="26"/>
      <c r="D11" s="2"/>
      <c r="E11" s="2"/>
      <c r="F11" s="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</row>
    <row r="12" spans="1:19" x14ac:dyDescent="0.35">
      <c r="A12" s="18" t="s">
        <v>9</v>
      </c>
      <c r="B12" s="2"/>
      <c r="C12" s="26"/>
      <c r="D12" s="2"/>
      <c r="E12" s="2"/>
      <c r="F12" s="2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19" x14ac:dyDescent="0.35">
      <c r="A13" s="19" t="s">
        <v>10</v>
      </c>
      <c r="B13" s="25" t="s">
        <v>4</v>
      </c>
      <c r="C13" s="21" t="s">
        <v>5</v>
      </c>
      <c r="D13" s="2"/>
      <c r="E13" s="2"/>
      <c r="F13" s="2"/>
      <c r="H13" s="24">
        <v>11918</v>
      </c>
      <c r="I13" s="24">
        <v>12000</v>
      </c>
      <c r="J13" s="24">
        <v>12000</v>
      </c>
      <c r="K13" s="24">
        <v>12000</v>
      </c>
      <c r="L13" s="24">
        <v>12000</v>
      </c>
      <c r="M13" s="24">
        <v>12000</v>
      </c>
      <c r="N13" s="24">
        <v>12000</v>
      </c>
      <c r="O13" s="24">
        <v>12000</v>
      </c>
      <c r="P13" s="24">
        <v>12000</v>
      </c>
      <c r="Q13" s="24">
        <v>12000</v>
      </c>
      <c r="R13" s="24">
        <v>12000</v>
      </c>
      <c r="S13" s="23"/>
    </row>
    <row r="14" spans="1:19" x14ac:dyDescent="0.35">
      <c r="A14" s="19" t="s">
        <v>10</v>
      </c>
      <c r="B14" s="25" t="s">
        <v>7</v>
      </c>
      <c r="C14" s="21" t="s">
        <v>5</v>
      </c>
      <c r="D14" s="2"/>
      <c r="E14" s="2"/>
      <c r="F14" s="2"/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3"/>
    </row>
    <row r="15" spans="1:19" x14ac:dyDescent="0.35">
      <c r="A15" s="19" t="s">
        <v>11</v>
      </c>
      <c r="B15" s="25" t="s">
        <v>4</v>
      </c>
      <c r="C15" s="21" t="s">
        <v>5</v>
      </c>
      <c r="D15" s="2"/>
      <c r="E15" s="2"/>
      <c r="F15" s="2"/>
      <c r="H15" s="24">
        <v>1753</v>
      </c>
      <c r="I15" s="24">
        <v>1788</v>
      </c>
      <c r="J15" s="24">
        <v>1825</v>
      </c>
      <c r="K15" s="24">
        <v>1862</v>
      </c>
      <c r="L15" s="24">
        <v>1900</v>
      </c>
      <c r="M15" s="24">
        <v>1938</v>
      </c>
      <c r="N15" s="24">
        <v>1752</v>
      </c>
      <c r="O15" s="24">
        <v>682</v>
      </c>
      <c r="P15" s="24">
        <v>501</v>
      </c>
      <c r="Q15" s="24">
        <v>513</v>
      </c>
      <c r="R15" s="24">
        <v>524</v>
      </c>
      <c r="S15" s="23"/>
    </row>
    <row r="16" spans="1:19" x14ac:dyDescent="0.35">
      <c r="A16" s="19" t="s">
        <v>11</v>
      </c>
      <c r="B16" s="25" t="s">
        <v>7</v>
      </c>
      <c r="C16" s="21" t="s">
        <v>5</v>
      </c>
      <c r="D16" s="2"/>
      <c r="E16" s="2"/>
      <c r="F16" s="2"/>
      <c r="H16" s="24">
        <v>17305</v>
      </c>
      <c r="I16" s="24">
        <f>H16-I15</f>
        <v>15517</v>
      </c>
      <c r="J16" s="24">
        <f t="shared" ref="J16:R16" si="1">I16-J15</f>
        <v>13692</v>
      </c>
      <c r="K16" s="24">
        <f t="shared" si="1"/>
        <v>11830</v>
      </c>
      <c r="L16" s="24">
        <f t="shared" si="1"/>
        <v>9930</v>
      </c>
      <c r="M16" s="24">
        <f>L16-M15</f>
        <v>7992</v>
      </c>
      <c r="N16" s="24">
        <f t="shared" si="1"/>
        <v>6240</v>
      </c>
      <c r="O16" s="24">
        <f t="shared" si="1"/>
        <v>5558</v>
      </c>
      <c r="P16" s="24">
        <f t="shared" si="1"/>
        <v>5057</v>
      </c>
      <c r="Q16" s="24">
        <f t="shared" si="1"/>
        <v>4544</v>
      </c>
      <c r="R16" s="24">
        <f t="shared" si="1"/>
        <v>4020</v>
      </c>
      <c r="S16" s="23"/>
    </row>
    <row r="17" spans="1:19" x14ac:dyDescent="0.35">
      <c r="A17" s="10"/>
      <c r="B17" s="11"/>
      <c r="C17" s="11"/>
      <c r="D17" s="11"/>
      <c r="E17" s="11"/>
      <c r="F17" s="11"/>
      <c r="G17" s="12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Griffith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Edwards</dc:creator>
  <cp:lastModifiedBy>Jisoo Mok</cp:lastModifiedBy>
  <dcterms:created xsi:type="dcterms:W3CDTF">2024-02-19T22:01:44Z</dcterms:created>
  <dcterms:modified xsi:type="dcterms:W3CDTF">2024-02-20T07:07:08Z</dcterms:modified>
</cp:coreProperties>
</file>